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24226"/>
  <xr:revisionPtr revIDLastSave="0" documentId="13_ncr:1_{B971ADAC-C50A-4A46-B334-BFAAFE7CC41A}" xr6:coauthVersionLast="47" xr6:coauthVersionMax="47" xr10:uidLastSave="{00000000-0000-0000-0000-000000000000}"/>
  <bookViews>
    <workbookView xWindow="-108" yWindow="-108" windowWidth="23256" windowHeight="12456" firstSheet="1" activeTab="1" xr2:uid="{00000000-000D-0000-FFFF-FFFF00000000}"/>
  </bookViews>
  <sheets>
    <sheet name="Aggregated Incidents Summary" sheetId="1" r:id="rId1"/>
    <sheet name="Quarterly Incidents Summary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0" i="3" l="1"/>
  <c r="H16" i="3"/>
  <c r="H22" i="3"/>
  <c r="H28" i="3"/>
  <c r="H34" i="3"/>
  <c r="J33" i="3"/>
  <c r="J32" i="3"/>
  <c r="J31" i="3"/>
  <c r="J30" i="3"/>
  <c r="J27" i="3"/>
  <c r="J26" i="3"/>
  <c r="J25" i="3"/>
  <c r="J24" i="3"/>
  <c r="J21" i="3"/>
  <c r="J20" i="3"/>
  <c r="J19" i="3"/>
  <c r="J18" i="3"/>
  <c r="J15" i="3"/>
  <c r="J14" i="3"/>
  <c r="J13" i="3"/>
  <c r="J12" i="3"/>
  <c r="J7" i="3"/>
  <c r="J8" i="3"/>
  <c r="J9" i="3"/>
  <c r="J6" i="3"/>
  <c r="G31" i="3"/>
  <c r="G32" i="3"/>
  <c r="G33" i="3"/>
  <c r="G30" i="3"/>
  <c r="G25" i="3"/>
  <c r="G26" i="3"/>
  <c r="G27" i="3"/>
  <c r="G24" i="3"/>
  <c r="G19" i="3"/>
  <c r="G20" i="3"/>
  <c r="G21" i="3"/>
  <c r="G18" i="3"/>
  <c r="G13" i="3"/>
  <c r="G14" i="3"/>
  <c r="G15" i="3"/>
  <c r="G12" i="3"/>
  <c r="G7" i="3"/>
  <c r="G8" i="3"/>
  <c r="G9" i="3"/>
  <c r="G6" i="3"/>
  <c r="E34" i="3"/>
  <c r="F34" i="3"/>
  <c r="I34" i="3"/>
  <c r="E28" i="3"/>
  <c r="F28" i="3"/>
  <c r="I28" i="3"/>
  <c r="E22" i="3"/>
  <c r="F22" i="3"/>
  <c r="I22" i="3"/>
  <c r="E16" i="3"/>
  <c r="F16" i="3"/>
  <c r="I16" i="3"/>
  <c r="E10" i="3"/>
  <c r="F10" i="3"/>
  <c r="I10" i="3"/>
  <c r="D34" i="3"/>
  <c r="D28" i="3"/>
  <c r="D22" i="3"/>
  <c r="D16" i="3"/>
  <c r="D10" i="3"/>
  <c r="G34" i="3" l="1"/>
  <c r="G22" i="3"/>
  <c r="J16" i="3"/>
  <c r="J34" i="3"/>
  <c r="J28" i="3"/>
  <c r="G28" i="3"/>
  <c r="J22" i="3"/>
  <c r="J10" i="3"/>
  <c r="G10" i="3"/>
  <c r="G16" i="3"/>
</calcChain>
</file>

<file path=xl/sharedStrings.xml><?xml version="1.0" encoding="utf-8"?>
<sst xmlns="http://schemas.openxmlformats.org/spreadsheetml/2006/main" count="131" uniqueCount="83">
  <si>
    <t>Vehicle Parts Incidents</t>
  </si>
  <si>
    <t>Financial Year</t>
  </si>
  <si>
    <t>Tunbridge Wells Borough Council</t>
  </si>
  <si>
    <t>Apr 25 - Mar 26</t>
  </si>
  <si>
    <t>Oct 22 - Dec 22</t>
  </si>
  <si>
    <t>Agricultural Incidents</t>
  </si>
  <si>
    <t>Jan 25 - Mar 25</t>
  </si>
  <si>
    <t>Jul 23 - Sep 23</t>
  </si>
  <si>
    <t>Region</t>
  </si>
  <si>
    <t>Footpath / Bridleway Incidents</t>
  </si>
  <si>
    <t>Private / Residential Incidents</t>
  </si>
  <si>
    <t>AuthorityID</t>
  </si>
  <si>
    <t>JPP Order</t>
  </si>
  <si>
    <t>Transit Van Load Incidents</t>
  </si>
  <si>
    <t>Aggregated total Fly-tipping Incidents reported by local authorities by quarter</t>
  </si>
  <si>
    <t>Aggregated</t>
  </si>
  <si>
    <t>Apr 21 - Jun 21</t>
  </si>
  <si>
    <t>Oct 23 - Dec 23</t>
  </si>
  <si>
    <t>Authority</t>
  </si>
  <si>
    <t>Railway Incidents</t>
  </si>
  <si>
    <t>Other Electrical Incidents</t>
  </si>
  <si>
    <t>Tyres Incidents</t>
  </si>
  <si>
    <t>Black Bags - Household Incidents</t>
  </si>
  <si>
    <t>Single Item Incidents</t>
  </si>
  <si>
    <t>Apr 21 - Mar 22</t>
  </si>
  <si>
    <t>Jan 26 - Mar 26</t>
  </si>
  <si>
    <t>Jul 24 - Sep 24</t>
  </si>
  <si>
    <t>White Goods Incidents</t>
  </si>
  <si>
    <t>Chemical Drums, Oil, Fuel Incidents</t>
  </si>
  <si>
    <t>Car Boot or Less Incidents</t>
  </si>
  <si>
    <t>Small Van Load Clearance Costs</t>
  </si>
  <si>
    <t>Significant / Multi Loads Incidents</t>
  </si>
  <si>
    <t>Back Alleyway Incidents</t>
  </si>
  <si>
    <t>Green Incidents</t>
  </si>
  <si>
    <t>Other Household Waste Incidents</t>
  </si>
  <si>
    <t>Single Item Clearance Costs</t>
  </si>
  <si>
    <t>South East</t>
  </si>
  <si>
    <t>Apr 22 - Jun 22</t>
  </si>
  <si>
    <t>Oct 24 - Dec 24</t>
  </si>
  <si>
    <t>Total Incidents</t>
  </si>
  <si>
    <t>Council Land Incidents</t>
  </si>
  <si>
    <t>Other (unidentified) Incidents</t>
  </si>
  <si>
    <t>Animal Carcass Incidents</t>
  </si>
  <si>
    <t>Apr 22 - Mar 23</t>
  </si>
  <si>
    <t>Jul 25 - Sep 25</t>
  </si>
  <si>
    <t>Type of Authority</t>
  </si>
  <si>
    <t>Quarter</t>
  </si>
  <si>
    <t xml:space="preserve">Waste Type Measures Other </t>
  </si>
  <si>
    <t>Single Black Bag Incidents</t>
  </si>
  <si>
    <t>Tipper Lorry Load Incidents</t>
  </si>
  <si>
    <t>Sig / Multi Loads Clearance Costs</t>
  </si>
  <si>
    <t>Jan 22 - Mar 22</t>
  </si>
  <si>
    <t>Watercourse / Bank Incidents</t>
  </si>
  <si>
    <t>Asbestos Incidents</t>
  </si>
  <si>
    <t>Transit Van Load Clearance Costs</t>
  </si>
  <si>
    <t>E07000116</t>
  </si>
  <si>
    <t>Apr 23 - Jun 23</t>
  </si>
  <si>
    <t>Oct 25 - Dec 25</t>
  </si>
  <si>
    <t>Clinical Incidents</t>
  </si>
  <si>
    <t>Other Commercial Waste Incidents</t>
  </si>
  <si>
    <t>Collection</t>
  </si>
  <si>
    <t>Apr 23 - Mar 24</t>
  </si>
  <si>
    <t>ONS Code</t>
  </si>
  <si>
    <t>Black Bags - Commercial Incidents</t>
  </si>
  <si>
    <t>Car Boot or Less Clearance Costs</t>
  </si>
  <si>
    <t>Jan 23 - Mar 23</t>
  </si>
  <si>
    <t>Jul 21 - Sep 21</t>
  </si>
  <si>
    <t>Constr / Demol / Excav Incidents</t>
  </si>
  <si>
    <t>Apr 24 - Jun 24</t>
  </si>
  <si>
    <t>Tipper Lorry Load Clearance Costs</t>
  </si>
  <si>
    <t>Apr 24 - Mar 25</t>
  </si>
  <si>
    <t>Oct 21 - Dec 21</t>
  </si>
  <si>
    <t>Highway Incidents</t>
  </si>
  <si>
    <t>Commercial / Industrial Incidents</t>
  </si>
  <si>
    <t>Single Black Bag Clearance Costs</t>
  </si>
  <si>
    <t>Jan 24 - Mar 24</t>
  </si>
  <si>
    <t>Jul 22 - Sep 22</t>
  </si>
  <si>
    <t>Aggregated total Fly-tipping Incidents reported by local authorities during the selected period(s)</t>
  </si>
  <si>
    <t>Small Van Load Incidents</t>
  </si>
  <si>
    <t>Apr 25 - Jun 25</t>
  </si>
  <si>
    <t>Total</t>
  </si>
  <si>
    <t>TOTAL HOUSEHOLD</t>
  </si>
  <si>
    <t>TOTAL TIPPER/MULTIPLE LOADS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</si>
</sst>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£&quot;#,##0"/>
  </numFmts>
  <fonts count="8" x14ac:knownFonts="1">
    <font>
      <sz val="11"/>
      <color theme="1"/>
      <name val="Calibri"/>
      <family val="2"/>
      <scheme val="minor"/>
    </font>
    <font>
      <u/>
      <sz val="10"/>
      <color rgb="FF0000FF"/>
      <name val="Arial"/>
      <family val="2"/>
    </font>
    <font>
      <sz val="11"/>
      <color rgb="FF000000"/>
      <name val="Calibri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name val="Arial"/>
      <family val="2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9FF99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/>
  </cellStyleXfs>
  <cellXfs count="29">
    <xf numFmtId="0" fontId="0" fillId="0" borderId="0" xfId="0"/>
    <xf numFmtId="0" fontId="3" fillId="0" borderId="0" xfId="0" applyFont="1" applyAlignment="1">
      <alignment wrapText="1"/>
    </xf>
    <xf numFmtId="0" fontId="4" fillId="2" borderId="1" xfId="0" applyFont="1" applyFill="1" applyBorder="1" applyAlignment="1">
      <alignment wrapText="1"/>
    </xf>
    <xf numFmtId="0" fontId="5" fillId="0" borderId="0" xfId="0" applyFont="1" applyAlignment="1">
      <alignment horizontal="right"/>
    </xf>
    <xf numFmtId="0" fontId="3" fillId="0" borderId="0" xfId="0" applyFont="1"/>
    <xf numFmtId="164" fontId="3" fillId="0" borderId="0" xfId="0" applyNumberFormat="1" applyFont="1" applyAlignment="1">
      <alignment wrapText="1"/>
    </xf>
    <xf numFmtId="164" fontId="3" fillId="0" borderId="0" xfId="0" applyNumberFormat="1" applyFont="1"/>
    <xf numFmtId="164" fontId="4" fillId="2" borderId="1" xfId="0" applyNumberFormat="1" applyFont="1" applyFill="1" applyBorder="1" applyAlignment="1">
      <alignment wrapText="1"/>
    </xf>
    <xf numFmtId="0" fontId="6" fillId="0" borderId="0" xfId="2" applyFont="1"/>
    <xf numFmtId="164" fontId="5" fillId="0" borderId="0" xfId="0" applyNumberFormat="1" applyFont="1" applyProtection="1">
      <protection hidden="1"/>
    </xf>
    <xf numFmtId="0" fontId="5" fillId="0" borderId="0" xfId="0" applyFont="1"/>
    <xf numFmtId="0" fontId="5" fillId="0" borderId="0" xfId="0" applyFont="1" applyAlignment="1" applyProtection="1">
      <alignment horizontal="right"/>
      <protection hidden="1"/>
    </xf>
    <xf numFmtId="0" fontId="5" fillId="0" borderId="0" xfId="0" applyFont="1" applyProtection="1">
      <protection hidden="1"/>
    </xf>
    <xf numFmtId="0" fontId="4" fillId="0" borderId="0" xfId="0" applyFont="1"/>
    <xf numFmtId="0" fontId="4" fillId="3" borderId="1" xfId="0" applyFont="1" applyFill="1" applyBorder="1" applyAlignment="1">
      <alignment wrapText="1"/>
    </xf>
    <xf numFmtId="0" fontId="4" fillId="3" borderId="1" xfId="0" applyFont="1" applyFill="1" applyBorder="1"/>
    <xf numFmtId="0" fontId="4" fillId="3" borderId="0" xfId="0" applyFont="1" applyFill="1"/>
    <xf numFmtId="0" fontId="4" fillId="0" borderId="1" xfId="0" applyFont="1" applyBorder="1" applyAlignment="1">
      <alignment wrapText="1"/>
    </xf>
    <xf numFmtId="0" fontId="4" fillId="0" borderId="1" xfId="0" applyFont="1" applyBorder="1"/>
    <xf numFmtId="0" fontId="3" fillId="0" borderId="2" xfId="0" applyFont="1" applyBorder="1"/>
    <xf numFmtId="0" fontId="3" fillId="0" borderId="3" xfId="0" applyFont="1" applyBorder="1"/>
    <xf numFmtId="0" fontId="7" fillId="0" borderId="0" xfId="0" applyFont="1"/>
    <xf numFmtId="0" fontId="4" fillId="3" borderId="0" xfId="0" applyFont="1" applyFill="1" applyAlignment="1">
      <alignment wrapText="1"/>
    </xf>
    <xf numFmtId="0" fontId="3" fillId="3" borderId="2" xfId="0" applyFont="1" applyFill="1" applyBorder="1" applyAlignment="1">
      <alignment wrapText="1"/>
    </xf>
    <xf numFmtId="0" fontId="3" fillId="3" borderId="3" xfId="0" applyFont="1" applyFill="1" applyBorder="1"/>
    <xf numFmtId="0" fontId="4" fillId="0" borderId="4" xfId="0" applyFont="1" applyBorder="1"/>
    <xf numFmtId="0" fontId="4" fillId="0" borderId="3" xfId="0" applyFont="1" applyBorder="1"/>
    <xf numFmtId="0" fontId="4" fillId="3" borderId="4" xfId="0" applyFont="1" applyFill="1" applyBorder="1"/>
    <xf numFmtId="0" fontId="3" fillId="0" borderId="2" xfId="0" applyFont="1" applyBorder="1" applyAlignment="1">
      <alignment wrapText="1"/>
    </xf>
  </cellXfs>
  <cellStyles count="3">
    <cellStyle name="Hyperlink" xfId="1" xr:uid="{00000000-0005-0000-0000-000000000000}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5"/>
  <sheetViews>
    <sheetView workbookViewId="0">
      <selection activeCell="G13" sqref="G13"/>
    </sheetView>
  </sheetViews>
  <sheetFormatPr defaultColWidth="9.109375" defaultRowHeight="14.4" x14ac:dyDescent="0.3"/>
  <cols>
    <col min="1" max="1" width="11.88671875" style="4" customWidth="1"/>
    <col min="2" max="2" width="15.6640625" style="4" customWidth="1"/>
    <col min="3" max="3" width="30.6640625" style="4" customWidth="1"/>
    <col min="4" max="4" width="18.88671875" style="4" customWidth="1"/>
    <col min="5" max="5" width="25.109375" style="4" customWidth="1"/>
    <col min="6" max="6" width="18.109375" style="4" customWidth="1"/>
    <col min="7" max="35" width="15.6640625" style="4" customWidth="1"/>
    <col min="36" max="36" width="15.6640625" style="6" customWidth="1"/>
    <col min="37" max="37" width="15.6640625" style="4" customWidth="1"/>
    <col min="38" max="38" width="15.6640625" style="6" customWidth="1"/>
    <col min="39" max="39" width="15.6640625" style="4" customWidth="1"/>
    <col min="40" max="40" width="15.6640625" style="6" customWidth="1"/>
    <col min="41" max="41" width="15.6640625" style="4" customWidth="1"/>
    <col min="42" max="42" width="15.6640625" style="6" customWidth="1"/>
    <col min="43" max="43" width="15.6640625" style="4" customWidth="1"/>
    <col min="44" max="44" width="15.6640625" style="6" customWidth="1"/>
    <col min="45" max="45" width="15.6640625" style="4" customWidth="1"/>
    <col min="46" max="46" width="15.6640625" style="6" customWidth="1"/>
    <col min="47" max="47" width="15.6640625" style="4" customWidth="1"/>
    <col min="48" max="48" width="15.6640625" style="6" customWidth="1"/>
    <col min="49" max="16384" width="9.109375" style="4"/>
  </cols>
  <sheetData>
    <row r="1" spans="1:48" ht="15.6" x14ac:dyDescent="0.3">
      <c r="A1" s="8" t="s">
        <v>77</v>
      </c>
      <c r="B1" s="8"/>
    </row>
    <row r="3" spans="1:48" s="12" customFormat="1" x14ac:dyDescent="0.3">
      <c r="G3" s="11"/>
      <c r="H3" s="11"/>
      <c r="AJ3" s="9"/>
      <c r="AL3" s="9"/>
      <c r="AN3" s="9"/>
      <c r="AP3" s="9"/>
      <c r="AR3" s="9"/>
      <c r="AT3" s="9"/>
      <c r="AV3" s="9"/>
    </row>
    <row r="4" spans="1:48" s="1" customFormat="1" ht="55.5" customHeight="1" x14ac:dyDescent="0.3">
      <c r="A4" s="2" t="s">
        <v>11</v>
      </c>
      <c r="B4" s="2" t="s">
        <v>12</v>
      </c>
      <c r="C4" s="2" t="s">
        <v>18</v>
      </c>
      <c r="D4" s="2" t="s">
        <v>45</v>
      </c>
      <c r="E4" s="2" t="s">
        <v>8</v>
      </c>
      <c r="F4" s="2" t="s">
        <v>62</v>
      </c>
      <c r="G4" s="2" t="s">
        <v>46</v>
      </c>
      <c r="H4" s="2" t="s">
        <v>1</v>
      </c>
      <c r="I4" s="2" t="s">
        <v>39</v>
      </c>
      <c r="J4" s="2" t="s">
        <v>72</v>
      </c>
      <c r="K4" s="2" t="s">
        <v>9</v>
      </c>
      <c r="L4" s="2" t="s">
        <v>32</v>
      </c>
      <c r="M4" s="2" t="s">
        <v>19</v>
      </c>
      <c r="N4" s="2" t="s">
        <v>40</v>
      </c>
      <c r="O4" s="2" t="s">
        <v>5</v>
      </c>
      <c r="P4" s="2" t="s">
        <v>10</v>
      </c>
      <c r="Q4" s="2" t="s">
        <v>73</v>
      </c>
      <c r="R4" s="2" t="s">
        <v>52</v>
      </c>
      <c r="S4" s="2" t="s">
        <v>41</v>
      </c>
      <c r="T4" s="2" t="s">
        <v>42</v>
      </c>
      <c r="U4" s="2" t="s">
        <v>33</v>
      </c>
      <c r="V4" s="2" t="s">
        <v>0</v>
      </c>
      <c r="W4" s="2" t="s">
        <v>27</v>
      </c>
      <c r="X4" s="2" t="s">
        <v>20</v>
      </c>
      <c r="Y4" s="2" t="s">
        <v>21</v>
      </c>
      <c r="Z4" s="2" t="s">
        <v>53</v>
      </c>
      <c r="AA4" s="2" t="s">
        <v>58</v>
      </c>
      <c r="AB4" s="2" t="s">
        <v>67</v>
      </c>
      <c r="AC4" s="2" t="s">
        <v>63</v>
      </c>
      <c r="AD4" s="2" t="s">
        <v>22</v>
      </c>
      <c r="AE4" s="2" t="s">
        <v>28</v>
      </c>
      <c r="AF4" s="2" t="s">
        <v>34</v>
      </c>
      <c r="AG4" s="2" t="s">
        <v>59</v>
      </c>
      <c r="AH4" s="2" t="s">
        <v>47</v>
      </c>
      <c r="AI4" s="2" t="s">
        <v>48</v>
      </c>
      <c r="AJ4" s="7" t="s">
        <v>74</v>
      </c>
      <c r="AK4" s="2" t="s">
        <v>23</v>
      </c>
      <c r="AL4" s="7" t="s">
        <v>35</v>
      </c>
      <c r="AM4" s="2" t="s">
        <v>29</v>
      </c>
      <c r="AN4" s="7" t="s">
        <v>64</v>
      </c>
      <c r="AO4" s="2" t="s">
        <v>78</v>
      </c>
      <c r="AP4" s="7" t="s">
        <v>30</v>
      </c>
      <c r="AQ4" s="2" t="s">
        <v>13</v>
      </c>
      <c r="AR4" s="7" t="s">
        <v>54</v>
      </c>
      <c r="AS4" s="2" t="s">
        <v>49</v>
      </c>
      <c r="AT4" s="7" t="s">
        <v>69</v>
      </c>
      <c r="AU4" s="2" t="s">
        <v>31</v>
      </c>
      <c r="AV4" s="7" t="s">
        <v>50</v>
      </c>
    </row>
    <row r="5" spans="1:48" x14ac:dyDescent="0.3">
      <c r="A5" s="4">
        <v>203</v>
      </c>
      <c r="B5" s="4">
        <v>307</v>
      </c>
      <c r="C5" s="4" t="s">
        <v>2</v>
      </c>
      <c r="D5" s="4" t="s">
        <v>60</v>
      </c>
      <c r="E5" s="4" t="s">
        <v>36</v>
      </c>
      <c r="F5" s="4" t="s">
        <v>55</v>
      </c>
      <c r="G5" s="4" t="s">
        <v>15</v>
      </c>
      <c r="H5" s="4" t="s">
        <v>15</v>
      </c>
      <c r="I5" s="1">
        <v>7984</v>
      </c>
      <c r="J5" s="1">
        <v>4203</v>
      </c>
      <c r="K5" s="1">
        <v>1926</v>
      </c>
      <c r="L5" s="1">
        <v>356</v>
      </c>
      <c r="M5" s="1">
        <v>1</v>
      </c>
      <c r="N5" s="1">
        <v>575</v>
      </c>
      <c r="O5" s="1">
        <v>178</v>
      </c>
      <c r="P5" s="1">
        <v>194</v>
      </c>
      <c r="Q5" s="1">
        <v>101</v>
      </c>
      <c r="R5" s="1">
        <v>104</v>
      </c>
      <c r="S5" s="1">
        <v>346</v>
      </c>
      <c r="T5" s="1">
        <v>13</v>
      </c>
      <c r="U5" s="1">
        <v>359</v>
      </c>
      <c r="V5" s="1">
        <v>169</v>
      </c>
      <c r="W5" s="1">
        <v>787</v>
      </c>
      <c r="X5" s="1">
        <v>175</v>
      </c>
      <c r="Y5" s="1">
        <v>219</v>
      </c>
      <c r="Z5" s="1">
        <v>34</v>
      </c>
      <c r="AA5" s="1">
        <v>9</v>
      </c>
      <c r="AB5" s="1">
        <v>705</v>
      </c>
      <c r="AC5" s="1">
        <v>64</v>
      </c>
      <c r="AD5" s="1">
        <v>298</v>
      </c>
      <c r="AE5" s="1">
        <v>64</v>
      </c>
      <c r="AF5" s="1">
        <v>3881</v>
      </c>
      <c r="AG5" s="1">
        <v>285</v>
      </c>
      <c r="AH5" s="1">
        <v>922</v>
      </c>
      <c r="AI5" s="1">
        <v>376</v>
      </c>
      <c r="AJ5" s="5">
        <v>2632</v>
      </c>
      <c r="AK5" s="1">
        <v>1385</v>
      </c>
      <c r="AL5" s="5">
        <v>40165</v>
      </c>
      <c r="AM5" s="1">
        <v>1492</v>
      </c>
      <c r="AN5" s="5">
        <v>43268</v>
      </c>
      <c r="AO5" s="1">
        <v>3010</v>
      </c>
      <c r="AP5" s="5">
        <v>168560</v>
      </c>
      <c r="AQ5" s="1">
        <v>1484</v>
      </c>
      <c r="AR5" s="5">
        <v>170660</v>
      </c>
      <c r="AS5" s="1">
        <v>198</v>
      </c>
      <c r="AT5" s="5">
        <v>56007</v>
      </c>
      <c r="AU5" s="1">
        <v>15</v>
      </c>
      <c r="AV5" s="5">
        <v>5840</v>
      </c>
    </row>
  </sheetData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3:J34"/>
  <sheetViews>
    <sheetView tabSelected="1" workbookViewId="0">
      <pane xSplit="3" topLeftCell="D1" activePane="topRight" state="frozen"/>
      <selection activeCell="A4" sqref="A4"/>
      <selection pane="topRight" activeCell="B6" sqref="B6"/>
    </sheetView>
  </sheetViews>
  <sheetFormatPr defaultColWidth="9.109375" defaultRowHeight="14.4" x14ac:dyDescent="0.3"/>
  <cols>
    <col min="1" max="1" width="40" style="4" customWidth="1"/>
    <col min="2" max="4" width="15.6640625" style="4" customWidth="1"/>
    <col min="5" max="5" width="12.21875" style="4" customWidth="1"/>
    <col min="6" max="6" width="13.44140625" style="4" customWidth="1"/>
    <col min="7" max="7" width="11.33203125" style="13" customWidth="1"/>
    <col min="8" max="8" width="10.5546875" style="4" customWidth="1"/>
    <col min="9" max="9" width="8.33203125" style="4" customWidth="1"/>
    <col min="10" max="10" width="10.5546875" style="4" customWidth="1"/>
    <col min="11" max="13" width="9.109375" style="4" customWidth="1"/>
    <col min="14" max="16384" width="9.109375" style="4"/>
  </cols>
  <sheetData>
    <row r="3" spans="1:10" s="10" customFormat="1" ht="15.6" x14ac:dyDescent="0.3">
      <c r="A3" s="8" t="s">
        <v>14</v>
      </c>
      <c r="B3" s="3"/>
      <c r="C3" s="3"/>
      <c r="G3" s="21"/>
    </row>
    <row r="4" spans="1:10" s="1" customFormat="1" ht="54" customHeight="1" x14ac:dyDescent="0.3">
      <c r="A4" s="17" t="s">
        <v>18</v>
      </c>
      <c r="B4" s="17" t="s">
        <v>46</v>
      </c>
      <c r="C4" s="17" t="s">
        <v>1</v>
      </c>
      <c r="D4" s="14" t="s">
        <v>39</v>
      </c>
      <c r="E4" s="17" t="s">
        <v>22</v>
      </c>
      <c r="F4" s="17" t="s">
        <v>34</v>
      </c>
      <c r="G4" s="17" t="s">
        <v>81</v>
      </c>
      <c r="H4" s="17" t="s">
        <v>49</v>
      </c>
      <c r="I4" s="17" t="s">
        <v>31</v>
      </c>
      <c r="J4" s="17" t="s">
        <v>82</v>
      </c>
    </row>
    <row r="5" spans="1:10" x14ac:dyDescent="0.3">
      <c r="D5" s="23"/>
      <c r="E5" s="1"/>
      <c r="F5" s="1"/>
      <c r="G5" s="22"/>
      <c r="H5" s="28"/>
      <c r="I5" s="1"/>
      <c r="J5" s="28"/>
    </row>
    <row r="6" spans="1:10" x14ac:dyDescent="0.3">
      <c r="A6" s="4" t="s">
        <v>2</v>
      </c>
      <c r="B6" s="4" t="s">
        <v>16</v>
      </c>
      <c r="C6" s="4" t="s">
        <v>24</v>
      </c>
      <c r="D6" s="24">
        <v>225</v>
      </c>
      <c r="E6" s="4">
        <v>10</v>
      </c>
      <c r="F6" s="19">
        <v>162</v>
      </c>
      <c r="G6" s="16">
        <f>E6+F6</f>
        <v>172</v>
      </c>
      <c r="H6" s="20">
        <v>5</v>
      </c>
      <c r="I6" s="4">
        <v>0</v>
      </c>
      <c r="J6" s="26">
        <f>H6+I6</f>
        <v>5</v>
      </c>
    </row>
    <row r="7" spans="1:10" x14ac:dyDescent="0.3">
      <c r="A7" s="4" t="s">
        <v>2</v>
      </c>
      <c r="B7" s="4" t="s">
        <v>66</v>
      </c>
      <c r="C7" s="4" t="s">
        <v>24</v>
      </c>
      <c r="D7" s="24">
        <v>202</v>
      </c>
      <c r="E7" s="4">
        <v>6</v>
      </c>
      <c r="F7" s="20">
        <v>113</v>
      </c>
      <c r="G7" s="16">
        <f>E7+F7</f>
        <v>119</v>
      </c>
      <c r="H7" s="20">
        <v>1</v>
      </c>
      <c r="I7" s="4">
        <v>0</v>
      </c>
      <c r="J7" s="26">
        <f>H7+I7</f>
        <v>1</v>
      </c>
    </row>
    <row r="8" spans="1:10" x14ac:dyDescent="0.3">
      <c r="A8" s="4" t="s">
        <v>2</v>
      </c>
      <c r="B8" s="4" t="s">
        <v>71</v>
      </c>
      <c r="C8" s="4" t="s">
        <v>24</v>
      </c>
      <c r="D8" s="24">
        <v>203</v>
      </c>
      <c r="E8" s="4">
        <v>9</v>
      </c>
      <c r="F8" s="20">
        <v>55</v>
      </c>
      <c r="G8" s="16">
        <f>E8+F8</f>
        <v>64</v>
      </c>
      <c r="H8" s="20">
        <v>2</v>
      </c>
      <c r="I8" s="4">
        <v>0</v>
      </c>
      <c r="J8" s="26">
        <f>H8+I8</f>
        <v>2</v>
      </c>
    </row>
    <row r="9" spans="1:10" x14ac:dyDescent="0.3">
      <c r="A9" s="4" t="s">
        <v>2</v>
      </c>
      <c r="B9" s="4" t="s">
        <v>51</v>
      </c>
      <c r="C9" s="4" t="s">
        <v>24</v>
      </c>
      <c r="D9" s="24">
        <v>227</v>
      </c>
      <c r="E9" s="4">
        <v>3</v>
      </c>
      <c r="F9" s="20">
        <v>20</v>
      </c>
      <c r="G9" s="16">
        <f>E9+F9</f>
        <v>23</v>
      </c>
      <c r="H9" s="20">
        <v>1</v>
      </c>
      <c r="I9" s="4">
        <v>1</v>
      </c>
      <c r="J9" s="26">
        <f>H9+I9</f>
        <v>2</v>
      </c>
    </row>
    <row r="10" spans="1:10" x14ac:dyDescent="0.3">
      <c r="C10" s="13" t="s">
        <v>80</v>
      </c>
      <c r="D10" s="15">
        <f>SUM(D6:D9)</f>
        <v>857</v>
      </c>
      <c r="E10" s="25">
        <f t="shared" ref="E10:I10" si="0">SUM(E6:E9)</f>
        <v>28</v>
      </c>
      <c r="F10" s="18">
        <f t="shared" si="0"/>
        <v>350</v>
      </c>
      <c r="G10" s="27">
        <f>E10+F10</f>
        <v>378</v>
      </c>
      <c r="H10" s="18">
        <f t="shared" si="0"/>
        <v>9</v>
      </c>
      <c r="I10" s="25">
        <f t="shared" si="0"/>
        <v>1</v>
      </c>
      <c r="J10" s="18">
        <f>H10+I10</f>
        <v>10</v>
      </c>
    </row>
    <row r="11" spans="1:10" x14ac:dyDescent="0.3">
      <c r="D11" s="24"/>
      <c r="F11" s="20"/>
      <c r="G11" s="16"/>
      <c r="H11" s="20"/>
      <c r="J11" s="20"/>
    </row>
    <row r="12" spans="1:10" x14ac:dyDescent="0.3">
      <c r="A12" s="4" t="s">
        <v>2</v>
      </c>
      <c r="B12" s="4" t="s">
        <v>37</v>
      </c>
      <c r="C12" s="4" t="s">
        <v>43</v>
      </c>
      <c r="D12" s="24">
        <v>199</v>
      </c>
      <c r="E12" s="4">
        <v>5</v>
      </c>
      <c r="F12" s="20">
        <v>38</v>
      </c>
      <c r="G12" s="16">
        <f>E12+F12</f>
        <v>43</v>
      </c>
      <c r="H12" s="20">
        <v>0</v>
      </c>
      <c r="I12" s="4">
        <v>0</v>
      </c>
      <c r="J12" s="26">
        <f>H12+I12</f>
        <v>0</v>
      </c>
    </row>
    <row r="13" spans="1:10" x14ac:dyDescent="0.3">
      <c r="A13" s="4" t="s">
        <v>2</v>
      </c>
      <c r="B13" s="4" t="s">
        <v>76</v>
      </c>
      <c r="C13" s="4" t="s">
        <v>43</v>
      </c>
      <c r="D13" s="24">
        <v>206</v>
      </c>
      <c r="E13" s="4">
        <v>4</v>
      </c>
      <c r="F13" s="20">
        <v>67</v>
      </c>
      <c r="G13" s="16">
        <f>E13+F13</f>
        <v>71</v>
      </c>
      <c r="H13" s="20">
        <v>0</v>
      </c>
      <c r="I13" s="4">
        <v>0</v>
      </c>
      <c r="J13" s="26">
        <f>H13+I13</f>
        <v>0</v>
      </c>
    </row>
    <row r="14" spans="1:10" x14ac:dyDescent="0.3">
      <c r="A14" s="4" t="s">
        <v>2</v>
      </c>
      <c r="B14" s="4" t="s">
        <v>4</v>
      </c>
      <c r="C14" s="4" t="s">
        <v>43</v>
      </c>
      <c r="D14" s="24">
        <v>165</v>
      </c>
      <c r="E14" s="4">
        <v>11</v>
      </c>
      <c r="F14" s="20">
        <v>55</v>
      </c>
      <c r="G14" s="16">
        <f>E14+F14</f>
        <v>66</v>
      </c>
      <c r="H14" s="20">
        <v>2</v>
      </c>
      <c r="I14" s="4">
        <v>0</v>
      </c>
      <c r="J14" s="26">
        <f>H14+I14</f>
        <v>2</v>
      </c>
    </row>
    <row r="15" spans="1:10" x14ac:dyDescent="0.3">
      <c r="A15" s="4" t="s">
        <v>2</v>
      </c>
      <c r="B15" s="4" t="s">
        <v>65</v>
      </c>
      <c r="C15" s="4" t="s">
        <v>43</v>
      </c>
      <c r="D15" s="24">
        <v>151</v>
      </c>
      <c r="E15" s="4">
        <v>8</v>
      </c>
      <c r="F15" s="20">
        <v>60</v>
      </c>
      <c r="G15" s="16">
        <f>E15+F15</f>
        <v>68</v>
      </c>
      <c r="H15" s="20">
        <v>2</v>
      </c>
      <c r="I15" s="4">
        <v>0</v>
      </c>
      <c r="J15" s="26">
        <f>H15+I15</f>
        <v>2</v>
      </c>
    </row>
    <row r="16" spans="1:10" x14ac:dyDescent="0.3">
      <c r="C16" s="13" t="s">
        <v>80</v>
      </c>
      <c r="D16" s="15">
        <f>SUM(D12:D15)</f>
        <v>721</v>
      </c>
      <c r="E16" s="25">
        <f t="shared" ref="E16:I16" si="1">SUM(E12:E15)</f>
        <v>28</v>
      </c>
      <c r="F16" s="18">
        <f t="shared" si="1"/>
        <v>220</v>
      </c>
      <c r="G16" s="27">
        <f>E16+F16</f>
        <v>248</v>
      </c>
      <c r="H16" s="18">
        <f t="shared" si="1"/>
        <v>4</v>
      </c>
      <c r="I16" s="25">
        <f t="shared" si="1"/>
        <v>0</v>
      </c>
      <c r="J16" s="18">
        <f>H16+I16</f>
        <v>4</v>
      </c>
    </row>
    <row r="17" spans="1:10" x14ac:dyDescent="0.3">
      <c r="D17" s="24"/>
      <c r="F17" s="20"/>
      <c r="G17" s="16"/>
      <c r="H17" s="20"/>
      <c r="J17" s="20"/>
    </row>
    <row r="18" spans="1:10" x14ac:dyDescent="0.3">
      <c r="A18" s="4" t="s">
        <v>2</v>
      </c>
      <c r="B18" s="4" t="s">
        <v>56</v>
      </c>
      <c r="C18" s="4" t="s">
        <v>61</v>
      </c>
      <c r="D18" s="24">
        <v>156</v>
      </c>
      <c r="E18" s="4">
        <v>14</v>
      </c>
      <c r="F18" s="20">
        <v>61</v>
      </c>
      <c r="G18" s="16">
        <f>E18+F18</f>
        <v>75</v>
      </c>
      <c r="H18" s="20">
        <v>0</v>
      </c>
      <c r="I18" s="4">
        <v>0</v>
      </c>
      <c r="J18" s="26">
        <f>H18+I18</f>
        <v>0</v>
      </c>
    </row>
    <row r="19" spans="1:10" x14ac:dyDescent="0.3">
      <c r="A19" s="4" t="s">
        <v>2</v>
      </c>
      <c r="B19" s="4" t="s">
        <v>7</v>
      </c>
      <c r="C19" s="4" t="s">
        <v>61</v>
      </c>
      <c r="D19" s="24">
        <v>252</v>
      </c>
      <c r="E19" s="4">
        <v>4</v>
      </c>
      <c r="F19" s="20">
        <v>113</v>
      </c>
      <c r="G19" s="16">
        <f>E19+F19</f>
        <v>117</v>
      </c>
      <c r="H19" s="20">
        <v>5</v>
      </c>
      <c r="I19" s="4">
        <v>2</v>
      </c>
      <c r="J19" s="26">
        <f>H19+I19</f>
        <v>7</v>
      </c>
    </row>
    <row r="20" spans="1:10" x14ac:dyDescent="0.3">
      <c r="A20" s="4" t="s">
        <v>2</v>
      </c>
      <c r="B20" s="4" t="s">
        <v>17</v>
      </c>
      <c r="C20" s="4" t="s">
        <v>61</v>
      </c>
      <c r="D20" s="24">
        <v>172</v>
      </c>
      <c r="E20" s="4">
        <v>7</v>
      </c>
      <c r="F20" s="20">
        <v>81</v>
      </c>
      <c r="G20" s="16">
        <f>E20+F20</f>
        <v>88</v>
      </c>
      <c r="H20" s="20">
        <v>3</v>
      </c>
      <c r="I20" s="4">
        <v>0</v>
      </c>
      <c r="J20" s="26">
        <f>H20+I20</f>
        <v>3</v>
      </c>
    </row>
    <row r="21" spans="1:10" x14ac:dyDescent="0.3">
      <c r="A21" s="4" t="s">
        <v>2</v>
      </c>
      <c r="B21" s="4" t="s">
        <v>75</v>
      </c>
      <c r="C21" s="4" t="s">
        <v>61</v>
      </c>
      <c r="D21" s="24">
        <v>170</v>
      </c>
      <c r="E21" s="4">
        <v>3</v>
      </c>
      <c r="F21" s="20">
        <v>99</v>
      </c>
      <c r="G21" s="16">
        <f>E21+F21</f>
        <v>102</v>
      </c>
      <c r="H21" s="20">
        <v>1</v>
      </c>
      <c r="I21" s="4">
        <v>1</v>
      </c>
      <c r="J21" s="26">
        <f>H21+I21</f>
        <v>2</v>
      </c>
    </row>
    <row r="22" spans="1:10" x14ac:dyDescent="0.3">
      <c r="C22" s="13" t="s">
        <v>80</v>
      </c>
      <c r="D22" s="15">
        <f>SUM(D18:D21)</f>
        <v>750</v>
      </c>
      <c r="E22" s="25">
        <f t="shared" ref="E22:I22" si="2">SUM(E18:E21)</f>
        <v>28</v>
      </c>
      <c r="F22" s="18">
        <f t="shared" si="2"/>
        <v>354</v>
      </c>
      <c r="G22" s="27">
        <f>E22+F22</f>
        <v>382</v>
      </c>
      <c r="H22" s="18">
        <f t="shared" si="2"/>
        <v>9</v>
      </c>
      <c r="I22" s="25">
        <f t="shared" si="2"/>
        <v>3</v>
      </c>
      <c r="J22" s="18">
        <f>H22+I22</f>
        <v>12</v>
      </c>
    </row>
    <row r="23" spans="1:10" x14ac:dyDescent="0.3">
      <c r="D23" s="24"/>
      <c r="F23" s="20"/>
      <c r="G23" s="16"/>
      <c r="H23" s="20"/>
      <c r="J23" s="20"/>
    </row>
    <row r="24" spans="1:10" x14ac:dyDescent="0.3">
      <c r="A24" s="4" t="s">
        <v>2</v>
      </c>
      <c r="B24" s="4" t="s">
        <v>68</v>
      </c>
      <c r="C24" s="4" t="s">
        <v>70</v>
      </c>
      <c r="D24" s="24">
        <v>176</v>
      </c>
      <c r="E24" s="4">
        <v>0</v>
      </c>
      <c r="F24" s="20">
        <v>98</v>
      </c>
      <c r="G24" s="16">
        <f>E24+F24</f>
        <v>98</v>
      </c>
      <c r="H24" s="20">
        <v>0</v>
      </c>
      <c r="I24" s="4">
        <v>0</v>
      </c>
      <c r="J24" s="26">
        <f>H24+I24</f>
        <v>0</v>
      </c>
    </row>
    <row r="25" spans="1:10" x14ac:dyDescent="0.3">
      <c r="A25" s="4" t="s">
        <v>2</v>
      </c>
      <c r="B25" s="4" t="s">
        <v>26</v>
      </c>
      <c r="C25" s="4" t="s">
        <v>70</v>
      </c>
      <c r="D25" s="24">
        <v>147</v>
      </c>
      <c r="E25" s="4">
        <v>0</v>
      </c>
      <c r="F25" s="20">
        <v>96</v>
      </c>
      <c r="G25" s="16">
        <f>E25+F25</f>
        <v>96</v>
      </c>
      <c r="H25" s="20">
        <v>5</v>
      </c>
      <c r="I25" s="4">
        <v>0</v>
      </c>
      <c r="J25" s="26">
        <f>H25+I25</f>
        <v>5</v>
      </c>
    </row>
    <row r="26" spans="1:10" x14ac:dyDescent="0.3">
      <c r="A26" s="4" t="s">
        <v>2</v>
      </c>
      <c r="B26" s="4" t="s">
        <v>38</v>
      </c>
      <c r="C26" s="4" t="s">
        <v>70</v>
      </c>
      <c r="D26" s="24">
        <v>125</v>
      </c>
      <c r="E26" s="4">
        <v>3</v>
      </c>
      <c r="F26" s="20">
        <v>80</v>
      </c>
      <c r="G26" s="16">
        <f>E26+F26</f>
        <v>83</v>
      </c>
      <c r="H26" s="20">
        <v>2</v>
      </c>
      <c r="I26" s="4">
        <v>0</v>
      </c>
      <c r="J26" s="26">
        <f>H26+I26</f>
        <v>2</v>
      </c>
    </row>
    <row r="27" spans="1:10" x14ac:dyDescent="0.3">
      <c r="A27" s="4" t="s">
        <v>2</v>
      </c>
      <c r="B27" s="4" t="s">
        <v>6</v>
      </c>
      <c r="C27" s="4" t="s">
        <v>70</v>
      </c>
      <c r="D27" s="24">
        <v>183</v>
      </c>
      <c r="E27" s="4">
        <v>0</v>
      </c>
      <c r="F27" s="20">
        <v>116</v>
      </c>
      <c r="G27" s="16">
        <f>E27+F27</f>
        <v>116</v>
      </c>
      <c r="H27" s="20">
        <v>5</v>
      </c>
      <c r="I27" s="4">
        <v>0</v>
      </c>
      <c r="J27" s="26">
        <f>H27+I27</f>
        <v>5</v>
      </c>
    </row>
    <row r="28" spans="1:10" x14ac:dyDescent="0.3">
      <c r="C28" s="13" t="s">
        <v>80</v>
      </c>
      <c r="D28" s="15">
        <f>SUM(D24:D27)</f>
        <v>631</v>
      </c>
      <c r="E28" s="25">
        <f t="shared" ref="E28:I28" si="3">SUM(E24:E27)</f>
        <v>3</v>
      </c>
      <c r="F28" s="18">
        <f t="shared" si="3"/>
        <v>390</v>
      </c>
      <c r="G28" s="27">
        <f>E28+F28</f>
        <v>393</v>
      </c>
      <c r="H28" s="18">
        <f t="shared" si="3"/>
        <v>12</v>
      </c>
      <c r="I28" s="25">
        <f t="shared" si="3"/>
        <v>0</v>
      </c>
      <c r="J28" s="18">
        <f>H28+I28</f>
        <v>12</v>
      </c>
    </row>
    <row r="29" spans="1:10" x14ac:dyDescent="0.3">
      <c r="D29" s="24"/>
      <c r="F29" s="20"/>
      <c r="G29" s="16"/>
      <c r="H29" s="20"/>
      <c r="J29" s="20"/>
    </row>
    <row r="30" spans="1:10" x14ac:dyDescent="0.3">
      <c r="A30" s="4" t="s">
        <v>2</v>
      </c>
      <c r="B30" s="4" t="s">
        <v>79</v>
      </c>
      <c r="C30" s="4" t="s">
        <v>3</v>
      </c>
      <c r="D30" s="24">
        <v>192</v>
      </c>
      <c r="E30" s="4">
        <v>0</v>
      </c>
      <c r="F30" s="20">
        <v>111</v>
      </c>
      <c r="G30" s="16">
        <f>E30+F30</f>
        <v>111</v>
      </c>
      <c r="H30" s="20">
        <v>5</v>
      </c>
      <c r="I30" s="4">
        <v>0</v>
      </c>
      <c r="J30" s="26">
        <f>H30+I30</f>
        <v>5</v>
      </c>
    </row>
    <row r="31" spans="1:10" x14ac:dyDescent="0.3">
      <c r="A31" s="4" t="s">
        <v>2</v>
      </c>
      <c r="B31" s="4" t="s">
        <v>44</v>
      </c>
      <c r="C31" s="4" t="s">
        <v>3</v>
      </c>
      <c r="D31" s="24">
        <v>130</v>
      </c>
      <c r="E31" s="4">
        <v>1</v>
      </c>
      <c r="F31" s="20">
        <v>82</v>
      </c>
      <c r="G31" s="16">
        <f>E31+F31</f>
        <v>83</v>
      </c>
      <c r="H31" s="20">
        <v>0</v>
      </c>
      <c r="I31" s="4">
        <v>0</v>
      </c>
      <c r="J31" s="26">
        <f>H31+I31</f>
        <v>0</v>
      </c>
    </row>
    <row r="32" spans="1:10" x14ac:dyDescent="0.3">
      <c r="A32" s="4" t="s">
        <v>2</v>
      </c>
      <c r="B32" s="4" t="s">
        <v>57</v>
      </c>
      <c r="C32" s="4" t="s">
        <v>3</v>
      </c>
      <c r="D32" s="24">
        <v>226</v>
      </c>
      <c r="E32" s="4">
        <v>2</v>
      </c>
      <c r="F32" s="20">
        <v>135</v>
      </c>
      <c r="G32" s="16">
        <f>E32+F32</f>
        <v>137</v>
      </c>
      <c r="H32" s="20">
        <v>2</v>
      </c>
      <c r="I32" s="4">
        <v>0</v>
      </c>
      <c r="J32" s="26">
        <f>H32+I32</f>
        <v>2</v>
      </c>
    </row>
    <row r="33" spans="1:10" x14ac:dyDescent="0.3">
      <c r="A33" s="4" t="s">
        <v>2</v>
      </c>
      <c r="B33" s="4" t="s">
        <v>25</v>
      </c>
      <c r="C33" s="4" t="s">
        <v>3</v>
      </c>
      <c r="D33" s="24">
        <v>135</v>
      </c>
      <c r="E33" s="4">
        <v>0</v>
      </c>
      <c r="F33" s="20">
        <v>86</v>
      </c>
      <c r="G33" s="16">
        <f>E33+F33</f>
        <v>86</v>
      </c>
      <c r="H33" s="20">
        <v>1</v>
      </c>
      <c r="I33" s="4">
        <v>0</v>
      </c>
      <c r="J33" s="26">
        <f>H33+I33</f>
        <v>1</v>
      </c>
    </row>
    <row r="34" spans="1:10" x14ac:dyDescent="0.3">
      <c r="C34" s="13" t="s">
        <v>80</v>
      </c>
      <c r="D34" s="15">
        <f>SUM(D30:D33)</f>
        <v>683</v>
      </c>
      <c r="E34" s="25">
        <f t="shared" ref="E34:I34" si="4">SUM(E30:E33)</f>
        <v>3</v>
      </c>
      <c r="F34" s="18">
        <f t="shared" si="4"/>
        <v>414</v>
      </c>
      <c r="G34" s="27">
        <f>E34+F34</f>
        <v>417</v>
      </c>
      <c r="H34" s="18">
        <f t="shared" si="4"/>
        <v>8</v>
      </c>
      <c r="I34" s="25">
        <f t="shared" si="4"/>
        <v>0</v>
      </c>
      <c r="J34" s="18">
        <f>H34+I34</f>
        <v>8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Aggregated Incidents Summary</vt:lpstr>
      <vt:lpstr>Quarterly Incidents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2026-07-27T10:24:45Z</dcterms:created>
  <dcterms:modified xsi:type="dcterms:W3CDTF">2026-07-27T10:24:55Z</dcterms:modified>
</cp:coreProperties>
</file>